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SEGUNDO TRIMESTRE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8800" windowHeight="12135"/>
  </bookViews>
  <sheets>
    <sheet name="ESF_DET" sheetId="1" r:id="rId1"/>
  </sheets>
  <definedNames>
    <definedName name="_xlnm.Print_Area" localSheetId="0">ESF_DET!$B$2:$G$82</definedName>
    <definedName name="_xlnm.Print_Titles" localSheetId="0">ESF_DET!$2:$6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<sst xmlns="http://schemas.openxmlformats.org/spreadsheetml/2006/main" count="128" uniqueCount="125">
  <si>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</si>
  <si>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</si>
  <si>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</si>
  <si>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</si>
  <si>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</si>
  <si>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</si>
  <si>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</si>
  <si>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</si>
  <si>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</si>
  <si>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</si>
  <si>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</si>
  <si>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</si>
  <si>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</si>
  <si>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</si>
  <si>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</si>
  <si>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</si>
  <si>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</si>
  <si>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</si>
  <si>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</si>
  <si>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</si>
  <si>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</si>
  <si>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</si>
  <si>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</si>
  <si>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</si>
  <si>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</si>
  <si>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</si>
  <si>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</si>
  <si>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</si>
  <si>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</si>
  <si>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</si>
  <si>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</si>
  <si>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</si>
  <si>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</si>
  <si>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</si>
  <si>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</si>
  <si>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</si>
  <si>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</si>
  <si>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</si>
  <si>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</si>
  <si>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</si>
  <si>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</si>
  <si>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</si>
  <si>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</si>
  <si>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</si>
  <si>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</si>
  <si>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</si>
  <si>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</si>
  <si>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</si>
  <si>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</si>
  <si>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</si>
  <si>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</si>
  <si>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</si>
  <si>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</si>
  <si>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</si>
  <si>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</si>
  <si>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</si>
  <si>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</si>
  <si>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</si>
  <si>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</si>
  <si>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</si>
  <si>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</si>
  <si>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</si>
  <si>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</si>
  <si>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</si>
  <si>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</si>
  <si>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</si>
  <si>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</si>
  <si>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</si>
  <si>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</si>
  <si>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</si>
  <si>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</si>
  <si>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</si>
  <si>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</si>
  <si>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</si>
  <si>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</si>
  <si>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</si>
  <si>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</si>
  <si>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</si>
  <si>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</si>
  <si>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</si>
  <si>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</si>
  <si>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</si>
  <si>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</si>
  <si>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</si>
  <si>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</si>
  <si>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</si>
  <si>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</si>
  <si>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</si>
  <si>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</si>
  <si>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</si>
  <si>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</si>
  <si>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</si>
  <si>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</si>
  <si>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</si>
  <si>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</si>
  <si>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</si>
  <si>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</si>
  <si>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</si>
  <si>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</si>
  <si>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</si>
  <si>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</si>
  <si>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</si>
  <si>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</si>
  <si>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</si>
  <si>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</si>
  <si>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</si>
  <si>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</si>
  <si>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</si>
  <si>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</si>
  <si>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</si>
  <si>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</si>
  <si>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</si>
  <si>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</si>
  <si>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</si>
  <si>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</si>
  <si>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</si>
  <si>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</si>
  <si>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</si>
  <si>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</si>
  <si>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</si>
  <si>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</si>
  <si>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2022 (d)</t>
  </si>
  <si>
    <t>31 de diciembre de 2021 (e)</t>
  </si>
  <si>
    <t>Al 30 de Junio de 2022 y al 31 de diciembre de 2021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</si>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</sst>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Normal="100" workbookViewId="0">
      <selection activeCell="L9" sqref="L9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124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123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12683697</v>
      </c>
      <c r="D9" s="20">
        <f>SUM(D10:D16)</f>
        <v>688373</v>
      </c>
      <c r="E9" s="11" t="s">
        <v>9</v>
      </c>
      <c r="F9" s="20">
        <f>SUM(F10:F18)</f>
        <v>381072</v>
      </c>
      <c r="G9" s="20">
        <f>SUM(G10:G18)</f>
        <v>467483</v>
      </c>
    </row>
    <row r="10" spans="2:8" x14ac:dyDescent="0.25">
      <c r="B10" s="12" t="s">
        <v>10</v>
      </c>
      <c r="C10" s="26">
        <v>700</v>
      </c>
      <c r="D10" s="26">
        <v>700</v>
      </c>
      <c r="E10" s="13" t="s">
        <v>11</v>
      </c>
      <c r="F10" s="26">
        <v>0</v>
      </c>
      <c r="G10" s="26">
        <v>0</v>
      </c>
    </row>
    <row r="11" spans="2:8" x14ac:dyDescent="0.25">
      <c r="B11" s="12" t="s">
        <v>12</v>
      </c>
      <c r="C11" s="26">
        <v>12682997</v>
      </c>
      <c r="D11" s="26">
        <v>687673</v>
      </c>
      <c r="E11" s="13" t="s">
        <v>13</v>
      </c>
      <c r="F11" s="26">
        <v>0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0</v>
      </c>
      <c r="D13" s="26">
        <v>0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152048</v>
      </c>
      <c r="G16" s="26">
        <v>233128</v>
      </c>
    </row>
    <row r="17" spans="2:7" ht="24" x14ac:dyDescent="0.25">
      <c r="B17" s="10" t="s">
        <v>24</v>
      </c>
      <c r="C17" s="20">
        <f>SUM(C18:C24)</f>
        <v>1535258</v>
      </c>
      <c r="D17" s="20">
        <f>SUM(D18:D24)</f>
        <v>31933569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8526000</v>
      </c>
      <c r="E18" s="13" t="s">
        <v>27</v>
      </c>
      <c r="F18" s="26">
        <v>229024</v>
      </c>
      <c r="G18" s="26">
        <v>234355</v>
      </c>
    </row>
    <row r="19" spans="2:7" x14ac:dyDescent="0.25">
      <c r="B19" s="12" t="s">
        <v>28</v>
      </c>
      <c r="C19" s="26">
        <v>0</v>
      </c>
      <c r="D19" s="26">
        <v>23407569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1535258</v>
      </c>
      <c r="D20" s="26">
        <v>0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0</v>
      </c>
      <c r="D24" s="26">
        <v>0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3711030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0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25116762</v>
      </c>
      <c r="G27" s="20">
        <f>SUM(G28:G30)</f>
        <v>23005888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25116762</v>
      </c>
      <c r="G28" s="26">
        <v>23005888</v>
      </c>
    </row>
    <row r="29" spans="2:7" ht="25.15" customHeight="1" x14ac:dyDescent="0.25">
      <c r="B29" s="12" t="s">
        <v>48</v>
      </c>
      <c r="C29" s="26">
        <v>3711030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0</v>
      </c>
      <c r="G38" s="20">
        <f>SUM(G39:G41)</f>
        <v>0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0</v>
      </c>
      <c r="G39" s="26">
        <v>0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17929985</v>
      </c>
      <c r="D47" s="20">
        <f>SUM(D41,D38,D37,D31,D25,D17,D9)</f>
        <v>32621942</v>
      </c>
      <c r="E47" s="14" t="s">
        <v>83</v>
      </c>
      <c r="F47" s="20">
        <f>SUM(F42,F38,F31,F27,F26,F23,F19,F9)</f>
        <v>25497834</v>
      </c>
      <c r="G47" s="20">
        <f>SUM(G42,G38,G31,G27,G26,G23,G19,G9)</f>
        <v>23473371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101213951</v>
      </c>
      <c r="D51" s="26">
        <v>79322857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50030981</v>
      </c>
      <c r="D52" s="26">
        <v>43732687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5467131</v>
      </c>
      <c r="D53" s="26">
        <v>5379267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38774</v>
      </c>
      <c r="D54" s="26">
        <v>38774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-4769770</v>
      </c>
      <c r="D55" s="26">
        <v>-4769770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25497834</v>
      </c>
      <c r="G59" s="20">
        <f>SUM(G47,G57)</f>
        <v>23473371</v>
      </c>
    </row>
    <row r="60" spans="2:7" ht="24" x14ac:dyDescent="0.25">
      <c r="B60" s="4" t="s">
        <v>103</v>
      </c>
      <c r="C60" s="20">
        <f>SUM(C50:C58)</f>
        <v>151981067</v>
      </c>
      <c r="D60" s="20">
        <f>SUM(D50:D58)</f>
        <v>123703815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169911052</v>
      </c>
      <c r="D62" s="20">
        <f>SUM(D47,D60)</f>
        <v>156325757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13222364</v>
      </c>
      <c r="G63" s="20">
        <f>SUM(G64:G66)</f>
        <v>13222364</v>
      </c>
    </row>
    <row r="64" spans="2:7" x14ac:dyDescent="0.25">
      <c r="B64" s="15"/>
      <c r="C64" s="23"/>
      <c r="D64" s="23"/>
      <c r="E64" s="11" t="s">
        <v>107</v>
      </c>
      <c r="F64" s="26">
        <v>13222364</v>
      </c>
      <c r="G64" s="26">
        <v>13222364</v>
      </c>
    </row>
    <row r="65" spans="2:7" x14ac:dyDescent="0.25">
      <c r="B65" s="15"/>
      <c r="C65" s="23"/>
      <c r="D65" s="23"/>
      <c r="E65" s="11" t="s">
        <v>108</v>
      </c>
      <c r="F65" s="26">
        <v>0</v>
      </c>
      <c r="G65" s="26">
        <v>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131190854</v>
      </c>
      <c r="G68" s="20">
        <f>SUM(G69:G73)</f>
        <v>119630022</v>
      </c>
    </row>
    <row r="69" spans="2:7" x14ac:dyDescent="0.25">
      <c r="B69" s="15"/>
      <c r="C69" s="23"/>
      <c r="D69" s="23"/>
      <c r="E69" s="11" t="s">
        <v>111</v>
      </c>
      <c r="F69" s="26">
        <v>11528531</v>
      </c>
      <c r="G69" s="26">
        <v>9515075</v>
      </c>
    </row>
    <row r="70" spans="2:7" x14ac:dyDescent="0.25">
      <c r="B70" s="15"/>
      <c r="C70" s="23"/>
      <c r="D70" s="23"/>
      <c r="E70" s="11" t="s">
        <v>112</v>
      </c>
      <c r="F70" s="26">
        <v>119666183</v>
      </c>
      <c r="G70" s="26">
        <v>110118807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-3860</v>
      </c>
      <c r="G73" s="26">
        <v>-3860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144413218</v>
      </c>
      <c r="G79" s="20">
        <f>SUM(G63,G68,G75)</f>
        <v>132852386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169911052</v>
      </c>
      <c r="G81" s="20">
        <f>SUM(G59,G79)</f>
        <v>156325757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IvyIScPplAXwHNRmmT5mqPWUVd0xFatmbVGZRb3v5+zDtubHEgaPA3dBc0VXzHNWpVTmzxIWUkDA2PaCih/EBA==" saltValue="FDOyLTXt26twMtn16nBa/Q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35433070866141736" bottom="0.55118110236220474" header="0.31496062992125984" footer="0.31496062992125984"/>
  <pageSetup scale="87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ESF_DET</vt:lpstr>
      <vt:lpstr>ESF_DET!Área_de_impresión</vt:lpstr>
      <vt:lpstr>ESF_DET!Títulos_a_imprimir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2022-07-08T16:40:35Z</cp:lastPrinted>
  <dcterms:created xsi:type="dcterms:W3CDTF">2020-01-08T19:54:23Z</dcterms:created>
  <dcterms:modified xsi:type="dcterms:W3CDTF">2022-07-08T16:40:48Z</dcterms:modified>
</cp:coreProperties>
</file>